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ติดตามและประเมินผลแผน\ติดตาม65\"/>
    </mc:Choice>
  </mc:AlternateContent>
  <bookViews>
    <workbookView xWindow="120" yWindow="105" windowWidth="18015" windowHeight="6855"/>
  </bookViews>
  <sheets>
    <sheet name="64" sheetId="3" r:id="rId1"/>
    <sheet name="ครุภัณฑ์" sheetId="4" r:id="rId2"/>
  </sheets>
  <definedNames>
    <definedName name="_xlnm.Print_Titles" localSheetId="0">'64'!$1:$5</definedName>
  </definedNames>
  <calcPr calcId="152511"/>
</workbook>
</file>

<file path=xl/calcChain.xml><?xml version="1.0" encoding="utf-8"?>
<calcChain xmlns="http://schemas.openxmlformats.org/spreadsheetml/2006/main">
  <c r="E78" i="3" l="1"/>
  <c r="E94" i="3"/>
  <c r="E83" i="3"/>
  <c r="E93" i="3"/>
  <c r="E82" i="3"/>
  <c r="C45" i="4" l="1"/>
  <c r="C47" i="4" s="1"/>
  <c r="D45" i="4"/>
  <c r="D47" i="4" s="1"/>
  <c r="E41" i="4"/>
  <c r="E42" i="4" s="1"/>
  <c r="D95" i="3"/>
  <c r="E95" i="3"/>
  <c r="C95" i="3"/>
  <c r="E77" i="3"/>
  <c r="E72" i="3"/>
  <c r="E73" i="3" s="1"/>
  <c r="E45" i="4" l="1"/>
  <c r="E64" i="3"/>
  <c r="E65" i="3" s="1"/>
  <c r="E58" i="3"/>
  <c r="E59" i="3" s="1"/>
  <c r="E52" i="3"/>
  <c r="E53" i="3" s="1"/>
  <c r="E46" i="4" l="1"/>
  <c r="E47" i="4"/>
  <c r="E48" i="4" s="1"/>
  <c r="D14" i="4"/>
  <c r="D16" i="4" s="1"/>
  <c r="C14" i="4"/>
  <c r="C16" i="4" s="1"/>
  <c r="E7" i="4"/>
  <c r="E8" i="4" s="1"/>
  <c r="E14" i="4" l="1"/>
  <c r="E16" i="4" s="1"/>
  <c r="E15" i="4" l="1"/>
  <c r="D97" i="3"/>
  <c r="C97" i="3"/>
  <c r="E44" i="3"/>
  <c r="E45" i="3" s="1"/>
  <c r="E35" i="3" l="1"/>
  <c r="E36" i="3" s="1"/>
  <c r="E28" i="3"/>
  <c r="E29" i="3" s="1"/>
  <c r="E20" i="3"/>
  <c r="E21" i="3" s="1"/>
  <c r="E13" i="3"/>
  <c r="E14" i="3" s="1"/>
  <c r="E7" i="3"/>
  <c r="E96" i="3" l="1"/>
  <c r="E17" i="4"/>
  <c r="E8" i="3"/>
  <c r="E97" i="3" l="1"/>
  <c r="E98" i="3" s="1"/>
</calcChain>
</file>

<file path=xl/sharedStrings.xml><?xml version="1.0" encoding="utf-8"?>
<sst xmlns="http://schemas.openxmlformats.org/spreadsheetml/2006/main" count="157" uniqueCount="88">
  <si>
    <t>ลำดับที่</t>
  </si>
  <si>
    <t>โครงการ</t>
  </si>
  <si>
    <t>งบประมาณ</t>
  </si>
  <si>
    <t>(บาท)</t>
  </si>
  <si>
    <t>เบิกจ่าย</t>
  </si>
  <si>
    <t>ประหยัด</t>
  </si>
  <si>
    <t>หน่วยงาน</t>
  </si>
  <si>
    <t>ที่รับผิดชอบ</t>
  </si>
  <si>
    <t>รวม</t>
  </si>
  <si>
    <t>รวมทั้งสิ้น</t>
  </si>
  <si>
    <t>โครงการที่มีการเบิกจ่าย</t>
  </si>
  <si>
    <t>กองช่าง</t>
  </si>
  <si>
    <t>ยุทธศาสตร์การพัฒนาที่ 6  ยุทธศาสตร์ด้านการพัฒนาโครงสร้างพื้นฐาน</t>
  </si>
  <si>
    <t>โครงการก่อสร้างท่อระบายน้ำ</t>
  </si>
  <si>
    <t>หรือพื้นที่ผิวจราจรไม่น้อยกว่า</t>
  </si>
  <si>
    <t xml:space="preserve"> - รื้อถอนพร้อมคืนผิวจราจร ค.ส.ล.</t>
  </si>
  <si>
    <t xml:space="preserve"> - ก่อสร้างท่อระบายน้ำ Ø 0.30 เมตร</t>
  </si>
  <si>
    <t>ตำบลสีคิ้ว</t>
  </si>
  <si>
    <t>ตำบลมิตรภาพ</t>
  </si>
  <si>
    <t xml:space="preserve"> - ก่อสร้างท่อระบายน้ำ Ø 0.40 เมตร</t>
  </si>
  <si>
    <t xml:space="preserve">หรือพื้นที่ก่อสร้างไม่น้อยกว่า </t>
  </si>
  <si>
    <t>หมู่ที่ 2 ตำบลมิตรภาพ</t>
  </si>
  <si>
    <t>หนา 0.15 เมตร พื้นที่ผิวจราจรไม่น้อยกว่า</t>
  </si>
  <si>
    <t>90.00 ตารางเมตร</t>
  </si>
  <si>
    <t xml:space="preserve"> - ก่อสร้างลาน ค.ส.ล. หนา 0.15 เมตร</t>
  </si>
  <si>
    <t>หรือพื้นที่ก่อสร้างไม่น้อยกว่า</t>
  </si>
  <si>
    <t>ครุภัณฑ์ที่มีการเบิกจ่าย</t>
  </si>
  <si>
    <t>สำนัก</t>
  </si>
  <si>
    <t>ปลัดเทศบาล</t>
  </si>
  <si>
    <t>ประเภทครุภัณฑ์ยานพาหนะและขนส่ง</t>
  </si>
  <si>
    <t>หรือกำลังเครื่องยนต์สูงสุดไม่ต่ำกว่า</t>
  </si>
  <si>
    <t>ปีงบประมาณ  พ.ศ. 2564</t>
  </si>
  <si>
    <t>ข้อมูล  ณ  เดือนธันวาคม 2565</t>
  </si>
  <si>
    <t>โครงการก่อสร้างถนน ค.ส.ล. ถนนระหว่าง</t>
  </si>
  <si>
    <t>ซอย 5,7 หมู่ที่ 2 ตำบลมิตรภาพ</t>
  </si>
  <si>
    <t xml:space="preserve"> - ถนน ค.ส.ล. หนา 0.15 เมตร </t>
  </si>
  <si>
    <t xml:space="preserve">กว้าง 3.00 เมตร ยาว 20.00 เมตร </t>
  </si>
  <si>
    <t xml:space="preserve">60.00 ตารางเมตร </t>
  </si>
  <si>
    <t>โครงการก่อสร้างถนน ค.ส.ล.</t>
  </si>
  <si>
    <t>หลังศาลพ่อพระยาร่มเขียว หมู่ที่ 2</t>
  </si>
  <si>
    <t xml:space="preserve"> - ก่อสร้างถนน ค.ส.ล. หนา 0.15 เมตร</t>
  </si>
  <si>
    <t>กว้าง 2.00 เมตร ยาว 40.00 เมตร</t>
  </si>
  <si>
    <t>80.00 ตารางเมตร</t>
  </si>
  <si>
    <t>ถนนเทศบาล 1 ซอย 1 (ซอยจาวมะพร้าว)</t>
  </si>
  <si>
    <t>หมู่ที่ 9 ตำบลมิตรภาพ</t>
  </si>
  <si>
    <t>พร้อมบ่อพัก ค.ส.ล. ยาวรวม 100.00 เมตร</t>
  </si>
  <si>
    <t>ถนนเทศบาล 13 ซอย 10/3-4 หมู่ที่ 8</t>
  </si>
  <si>
    <t>พร้อมบ่อพัก ค.ส.ล. ยาวรวม 70.00 เมตร</t>
  </si>
  <si>
    <t xml:space="preserve"> - รื้อถอนพร้อมคืนผิวจราจร </t>
  </si>
  <si>
    <t>ถนนเทศบาล 13 ซอย 10/3-6 หมู่ที่ 8</t>
  </si>
  <si>
    <t>พร้อมบ่อพัก ค.ส.ล. ยาวรวม 71.00 เมตร</t>
  </si>
  <si>
    <t xml:space="preserve">พร้อมท่อลอด Ø 0.30 เมตร </t>
  </si>
  <si>
    <t>ยาวรวม 6.00 เมตร</t>
  </si>
  <si>
    <t xml:space="preserve"> - เก็บรายละเอียดงานก่อสร้าง</t>
  </si>
  <si>
    <t>ถนนเทศบาล 14 ซอย 3 (อนามัยเก่า)</t>
  </si>
  <si>
    <t>หมู่ที่ 7 ตำบลสีคิ้ว</t>
  </si>
  <si>
    <t>พร้อมบ่อพัก ค.ส.ล. ยาวรวม 165.00 เมตร</t>
  </si>
  <si>
    <t>149.00 ตารางเมตร</t>
  </si>
  <si>
    <t>ถนนเทศบาล 13 ซอย 10/3-2 หมู่ที่ 8</t>
  </si>
  <si>
    <t>พร้อมบ่อพัก ค.ส.ล. ยาวรวม 63.00 เมตร</t>
  </si>
  <si>
    <t>ถนนเทศบาล 14 ซอย 1</t>
  </si>
  <si>
    <t>พร้อมบ่อพัก ค.ส.ล. ยาวรวม 60.00 เมตร</t>
  </si>
  <si>
    <t>ถนนเทศบาล 17 ซอย 1/6</t>
  </si>
  <si>
    <t>หมู่ที่ 1 ตำบลสีคิ้ว</t>
  </si>
  <si>
    <t>พร้อมบ่อพัก ค.ส.ล. ยาวรวม 153.00 เมตร</t>
  </si>
  <si>
    <t>138.00 ตารางเมตร</t>
  </si>
  <si>
    <t>ถนนสุพัฒนธี ด้านตะวันออก</t>
  </si>
  <si>
    <t>หมู่ที่ 5 ตำบลสีคิ้ว</t>
  </si>
  <si>
    <t>พร้อมบ่อพัก ค.ส.ล. ยาวรวม 45.00 เมตร</t>
  </si>
  <si>
    <t>โครงการก่อสร้างลาน ค.ส.ล.</t>
  </si>
  <si>
    <t>บริเวณศาลเจ้าพ่อพระยาร่มเขียว</t>
  </si>
  <si>
    <t>พื้นที่ก่อสร้างไม่น้อยกว่า 550.00 ตารางเมตร</t>
  </si>
  <si>
    <t>บริเวณอาคารกี่กระตุก หมู่ที่ 2</t>
  </si>
  <si>
    <t>กว้าง 10.00 เมตร ยาว 13.00 เมตร</t>
  </si>
  <si>
    <t>130.00 ตารางเมตร</t>
  </si>
  <si>
    <t>โครงการจัดทำป้ายชื่อถนน - ซอย</t>
  </si>
  <si>
    <t>ภายในเขตเทศบาล</t>
  </si>
  <si>
    <t>รถยนต์บรรทุก (ดีเซล) ขนาด 6 ตัน 6 ล้อ</t>
  </si>
  <si>
    <t>ปริมาตรกระบอกสูบไม่ต่ำกว่า 6,000 ซีซี.</t>
  </si>
  <si>
    <t>170 กิโลวัตต์ แบบบรรทุกน้ำ</t>
  </si>
  <si>
    <t>พร้อมอุปกรณ์ในการปฏิบัติงาน</t>
  </si>
  <si>
    <t>จำนวน 1 คัน (สำนักปลัดเทศบาล)</t>
  </si>
  <si>
    <t>รถสามล้อบรรทุก เครื่องยนต์เบนซิน</t>
  </si>
  <si>
    <t>4 จังหวะ ปริมาตรกระบอกสูบ 250 ซีซี.</t>
  </si>
  <si>
    <t xml:space="preserve">จำนวน 3 คัน </t>
  </si>
  <si>
    <t>กองสาธารณสุข</t>
  </si>
  <si>
    <t>และสิ่งแวดล้อม</t>
  </si>
  <si>
    <t>ปีงบประมาณ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</si>
</sst>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5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right"/>
    </xf>
    <xf numFmtId="4" fontId="5" fillId="0" borderId="6" xfId="0" applyNumberFormat="1" applyFont="1" applyBorder="1"/>
    <xf numFmtId="4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/>
    <xf numFmtId="2" fontId="5" fillId="0" borderId="4" xfId="0" applyNumberFormat="1" applyFont="1" applyBorder="1"/>
    <xf numFmtId="4" fontId="5" fillId="0" borderId="4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3" fontId="5" fillId="0" borderId="6" xfId="2" applyFont="1" applyBorder="1" applyAlignment="1">
      <alignment horizontal="center"/>
    </xf>
    <xf numFmtId="59" fontId="3" fillId="0" borderId="7" xfId="0" applyNumberFormat="1" applyFont="1" applyFill="1" applyBorder="1" applyAlignment="1">
      <alignment vertical="center"/>
    </xf>
    <xf numFmtId="59" fontId="3" fillId="0" borderId="9" xfId="0" applyNumberFormat="1" applyFont="1" applyFill="1" applyBorder="1" applyAlignment="1">
      <alignment vertical="center"/>
    </xf>
    <xf numFmtId="0" fontId="7" fillId="0" borderId="0" xfId="0" applyFont="1"/>
    <xf numFmtId="0" fontId="7" fillId="0" borderId="8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3" xfId="0" applyFont="1" applyBorder="1" applyAlignment="1">
      <alignment horizontal="center"/>
    </xf>
    <xf numFmtId="2" fontId="5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7" fillId="0" borderId="3" xfId="0" applyFont="1" applyBorder="1"/>
    <xf numFmtId="0" fontId="5" fillId="0" borderId="5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59" fontId="3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59" fontId="3" fillId="2" borderId="5" xfId="0" applyNumberFormat="1" applyFont="1" applyFill="1" applyBorder="1" applyAlignment="1"/>
    <xf numFmtId="59" fontId="3" fillId="2" borderId="5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62" fontId="5" fillId="0" borderId="4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right"/>
    </xf>
    <xf numFmtId="43" fontId="5" fillId="0" borderId="6" xfId="2" applyFont="1" applyFill="1" applyBorder="1" applyAlignment="1">
      <alignment horizontal="left"/>
    </xf>
    <xf numFmtId="43" fontId="5" fillId="0" borderId="4" xfId="2" applyFont="1" applyFill="1" applyBorder="1" applyAlignment="1">
      <alignment horizontal="left"/>
    </xf>
    <xf numFmtId="4" fontId="3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1" xfId="0" applyFont="1" applyFill="1" applyBorder="1"/>
    <xf numFmtId="2" fontId="3" fillId="3" borderId="11" xfId="0" applyNumberFormat="1" applyFont="1" applyFill="1" applyBorder="1"/>
    <xf numFmtId="0" fontId="7" fillId="0" borderId="10" xfId="0" applyFont="1" applyBorder="1"/>
    <xf numFmtId="59" fontId="3" fillId="3" borderId="12" xfId="0" applyNumberFormat="1" applyFont="1" applyFill="1" applyBorder="1" applyAlignment="1"/>
    <xf numFmtId="59" fontId="3" fillId="3" borderId="12" xfId="0" applyNumberFormat="1" applyFont="1" applyFill="1" applyBorder="1" applyAlignment="1">
      <alignment horizontal="center"/>
    </xf>
    <xf numFmtId="0" fontId="7" fillId="0" borderId="6" xfId="0" applyFont="1" applyBorder="1"/>
    <xf numFmtId="62" fontId="5" fillId="0" borderId="3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4" xfId="2" applyNumberFormat="1" applyFont="1" applyFill="1" applyBorder="1" applyAlignment="1">
      <alignment horizontal="left"/>
    </xf>
    <xf numFmtId="0" fontId="7" fillId="0" borderId="3" xfId="2" applyNumberFormat="1" applyFont="1" applyFill="1" applyBorder="1" applyAlignment="1">
      <alignment horizontal="left"/>
    </xf>
    <xf numFmtId="0" fontId="8" fillId="0" borderId="13" xfId="0" applyFont="1" applyBorder="1" applyAlignment="1"/>
    <xf numFmtId="43" fontId="5" fillId="0" borderId="6" xfId="14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/>
    <xf numFmtId="4" fontId="5" fillId="0" borderId="14" xfId="0" applyNumberFormat="1" applyFont="1" applyBorder="1" applyAlignment="1">
      <alignment horizontal="center"/>
    </xf>
    <xf numFmtId="2" fontId="5" fillId="0" borderId="14" xfId="0" applyNumberFormat="1" applyFont="1" applyBorder="1"/>
    <xf numFmtId="0" fontId="1" fillId="0" borderId="14" xfId="0" applyFont="1" applyBorder="1" applyAlignment="1">
      <alignment horizontal="center"/>
    </xf>
    <xf numFmtId="2" fontId="5" fillId="0" borderId="6" xfId="0" applyNumberFormat="1" applyFont="1" applyBorder="1"/>
    <xf numFmtId="43" fontId="5" fillId="0" borderId="3" xfId="2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2" fontId="5" fillId="0" borderId="2" xfId="0" applyNumberFormat="1" applyFont="1" applyBorder="1"/>
    <xf numFmtId="0" fontId="7" fillId="0" borderId="2" xfId="0" applyFont="1" applyBorder="1"/>
    <xf numFmtId="43" fontId="5" fillId="0" borderId="14" xfId="2" applyFont="1" applyFill="1" applyBorder="1" applyAlignment="1">
      <alignment horizontal="left"/>
    </xf>
    <xf numFmtId="4" fontId="5" fillId="0" borderId="14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3" fontId="5" fillId="0" borderId="0" xfId="2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5">
    <cellStyle name="เครื่องหมายจุลภาค" xfId="14" builtinId="3"/>
    <cellStyle name="เครื่องหมายจุลภาค 2" xfId="2"/>
    <cellStyle name="เครื่องหมายจุลภาค 3" xfId="12"/>
    <cellStyle name="เครื่องหมายจุลภาค 5" xfId="7"/>
    <cellStyle name="ปกติ" xfId="0" builtinId="0"/>
    <cellStyle name="ปกติ 2" xfId="1"/>
    <cellStyle name="ปกติ 2 2" xfId="3"/>
    <cellStyle name="ปกติ 2 3" xfId="13"/>
    <cellStyle name="ปกติ 3" xfId="4"/>
    <cellStyle name="ปกติ 4" xfId="5"/>
    <cellStyle name="ปกติ 5" xfId="6"/>
    <cellStyle name="ปกติ 6" xfId="8"/>
    <cellStyle name="ปกติ 7" xfId="9"/>
    <cellStyle name="ปกติ 8" xfId="10"/>
    <cellStyle name="ปกติ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abSelected="1" view="pageBreakPreview" topLeftCell="A87" zoomScale="110" zoomScaleNormal="100" zoomScaleSheetLayoutView="110" workbookViewId="0">
      <selection activeCell="E79" sqref="E79"/>
    </sheetView>
  </sheetViews>
  <sheetFormatPr defaultRowHeight="21" x14ac:dyDescent="0.35"/>
  <cols>
    <col min="1" max="1" width="6" style="6" customWidth="1"/>
    <col min="2" max="2" width="29.5" style="6" customWidth="1"/>
    <col min="3" max="3" width="14.5" style="6" customWidth="1"/>
    <col min="4" max="4" width="14" style="6" customWidth="1"/>
    <col min="5" max="5" width="13.5" style="6" customWidth="1"/>
    <col min="6" max="6" width="11" style="6" customWidth="1"/>
    <col min="7" max="7" width="3.875" style="1" customWidth="1"/>
    <col min="8" max="16384" width="9" style="1"/>
  </cols>
  <sheetData>
    <row r="1" spans="1:6" x14ac:dyDescent="0.35">
      <c r="A1" s="82" t="s">
        <v>31</v>
      </c>
      <c r="B1" s="82"/>
      <c r="C1" s="82"/>
      <c r="D1" s="82"/>
      <c r="E1" s="82"/>
      <c r="F1" s="82"/>
    </row>
    <row r="2" spans="1:6" x14ac:dyDescent="0.35">
      <c r="A2" s="82" t="s">
        <v>10</v>
      </c>
      <c r="B2" s="82"/>
      <c r="C2" s="82"/>
      <c r="D2" s="82"/>
      <c r="E2" s="82"/>
      <c r="F2" s="82"/>
    </row>
    <row r="3" spans="1:6" x14ac:dyDescent="0.35">
      <c r="A3" s="82" t="s">
        <v>32</v>
      </c>
      <c r="B3" s="82"/>
      <c r="C3" s="82"/>
      <c r="D3" s="82"/>
      <c r="E3" s="82"/>
      <c r="F3" s="82"/>
    </row>
    <row r="4" spans="1:6" x14ac:dyDescent="0.35">
      <c r="A4" s="2" t="s">
        <v>0</v>
      </c>
      <c r="B4" s="2" t="s">
        <v>1</v>
      </c>
      <c r="C4" s="2" t="s">
        <v>2</v>
      </c>
      <c r="D4" s="2" t="s">
        <v>4</v>
      </c>
      <c r="E4" s="2" t="s">
        <v>5</v>
      </c>
      <c r="F4" s="2" t="s">
        <v>6</v>
      </c>
    </row>
    <row r="5" spans="1:6" x14ac:dyDescent="0.35">
      <c r="A5" s="3"/>
      <c r="B5" s="3"/>
      <c r="C5" s="3" t="s">
        <v>3</v>
      </c>
      <c r="D5" s="3" t="s">
        <v>3</v>
      </c>
      <c r="E5" s="3" t="s">
        <v>2</v>
      </c>
      <c r="F5" s="3" t="s">
        <v>7</v>
      </c>
    </row>
    <row r="6" spans="1:6" s="22" customFormat="1" x14ac:dyDescent="0.35">
      <c r="A6" s="20" t="s">
        <v>12</v>
      </c>
      <c r="B6" s="21"/>
      <c r="C6" s="21"/>
      <c r="D6" s="21"/>
      <c r="E6" s="21"/>
      <c r="F6" s="23"/>
    </row>
    <row r="7" spans="1:6" s="22" customFormat="1" x14ac:dyDescent="0.35">
      <c r="A7" s="30">
        <v>1</v>
      </c>
      <c r="B7" s="5" t="s">
        <v>33</v>
      </c>
      <c r="C7" s="60">
        <v>39000</v>
      </c>
      <c r="D7" s="10">
        <v>39000</v>
      </c>
      <c r="E7" s="11">
        <f>C7-D7</f>
        <v>0</v>
      </c>
      <c r="F7" s="16" t="s">
        <v>11</v>
      </c>
    </row>
    <row r="8" spans="1:6" s="22" customFormat="1" x14ac:dyDescent="0.35">
      <c r="A8" s="32"/>
      <c r="B8" s="4" t="s">
        <v>34</v>
      </c>
      <c r="C8" s="42"/>
      <c r="D8" s="15"/>
      <c r="E8" s="14">
        <f>E7*100/C7</f>
        <v>0</v>
      </c>
      <c r="F8" s="25"/>
    </row>
    <row r="9" spans="1:6" ht="21" customHeight="1" x14ac:dyDescent="0.35">
      <c r="A9" s="40"/>
      <c r="B9" s="4" t="s">
        <v>35</v>
      </c>
      <c r="C9" s="42"/>
      <c r="D9" s="12"/>
      <c r="E9" s="14"/>
      <c r="F9" s="18"/>
    </row>
    <row r="10" spans="1:6" ht="21" customHeight="1" x14ac:dyDescent="0.35">
      <c r="A10" s="40"/>
      <c r="B10" s="4" t="s">
        <v>36</v>
      </c>
      <c r="C10" s="12"/>
      <c r="D10" s="12"/>
      <c r="E10" s="14"/>
      <c r="F10" s="18"/>
    </row>
    <row r="11" spans="1:6" ht="21" customHeight="1" x14ac:dyDescent="0.35">
      <c r="A11" s="40"/>
      <c r="B11" s="25" t="s">
        <v>20</v>
      </c>
      <c r="C11" s="12"/>
      <c r="D11" s="12"/>
      <c r="E11" s="14"/>
      <c r="F11" s="18"/>
    </row>
    <row r="12" spans="1:6" ht="21" customHeight="1" x14ac:dyDescent="0.35">
      <c r="A12" s="31"/>
      <c r="B12" s="29" t="s">
        <v>37</v>
      </c>
      <c r="C12" s="9"/>
      <c r="D12" s="9"/>
      <c r="E12" s="27"/>
      <c r="F12" s="28"/>
    </row>
    <row r="13" spans="1:6" s="22" customFormat="1" x14ac:dyDescent="0.35">
      <c r="A13" s="17">
        <v>2</v>
      </c>
      <c r="B13" s="5" t="s">
        <v>38</v>
      </c>
      <c r="C13" s="60">
        <v>52000</v>
      </c>
      <c r="D13" s="10">
        <v>52000</v>
      </c>
      <c r="E13" s="11">
        <f>C13-D13</f>
        <v>0</v>
      </c>
      <c r="F13" s="17" t="s">
        <v>11</v>
      </c>
    </row>
    <row r="14" spans="1:6" s="22" customFormat="1" x14ac:dyDescent="0.35">
      <c r="A14" s="24"/>
      <c r="B14" s="4" t="s">
        <v>39</v>
      </c>
      <c r="C14" s="42"/>
      <c r="D14" s="15"/>
      <c r="E14" s="14">
        <f>E13*100/C13</f>
        <v>0</v>
      </c>
      <c r="F14" s="25"/>
    </row>
    <row r="15" spans="1:6" ht="21" customHeight="1" x14ac:dyDescent="0.35">
      <c r="A15" s="24"/>
      <c r="B15" s="4" t="s">
        <v>18</v>
      </c>
      <c r="C15" s="42"/>
      <c r="D15" s="12"/>
      <c r="E15" s="14"/>
      <c r="F15" s="18"/>
    </row>
    <row r="16" spans="1:6" ht="21" customHeight="1" x14ac:dyDescent="0.35">
      <c r="A16" s="24"/>
      <c r="B16" s="25" t="s">
        <v>40</v>
      </c>
      <c r="C16" s="12"/>
      <c r="D16" s="12"/>
      <c r="E16" s="14"/>
      <c r="F16" s="18"/>
    </row>
    <row r="17" spans="1:6" ht="21" customHeight="1" x14ac:dyDescent="0.35">
      <c r="A17" s="24"/>
      <c r="B17" s="51" t="s">
        <v>41</v>
      </c>
      <c r="C17" s="12"/>
      <c r="D17" s="12"/>
      <c r="E17" s="14"/>
      <c r="F17" s="18"/>
    </row>
    <row r="18" spans="1:6" ht="21" customHeight="1" x14ac:dyDescent="0.35">
      <c r="A18" s="24"/>
      <c r="B18" s="25" t="s">
        <v>14</v>
      </c>
      <c r="C18" s="12"/>
      <c r="D18" s="12"/>
      <c r="E18" s="14"/>
      <c r="F18" s="18"/>
    </row>
    <row r="19" spans="1:6" ht="21" customHeight="1" x14ac:dyDescent="0.35">
      <c r="A19" s="26"/>
      <c r="B19" s="29" t="s">
        <v>42</v>
      </c>
      <c r="C19" s="9"/>
      <c r="D19" s="9"/>
      <c r="E19" s="27"/>
      <c r="F19" s="28"/>
    </row>
    <row r="20" spans="1:6" ht="21" customHeight="1" x14ac:dyDescent="0.35">
      <c r="A20" s="17">
        <v>3</v>
      </c>
      <c r="B20" s="56" t="s">
        <v>13</v>
      </c>
      <c r="C20" s="61">
        <v>288000</v>
      </c>
      <c r="D20" s="10">
        <v>287000</v>
      </c>
      <c r="E20" s="11">
        <f>C20-D20</f>
        <v>1000</v>
      </c>
      <c r="F20" s="17" t="s">
        <v>11</v>
      </c>
    </row>
    <row r="21" spans="1:6" ht="21" customHeight="1" x14ac:dyDescent="0.35">
      <c r="A21" s="24"/>
      <c r="B21" s="25" t="s">
        <v>43</v>
      </c>
      <c r="C21" s="12"/>
      <c r="D21" s="15"/>
      <c r="E21" s="14">
        <f>E20*100/C20</f>
        <v>0.34722222222222221</v>
      </c>
      <c r="F21" s="25"/>
    </row>
    <row r="22" spans="1:6" ht="21" customHeight="1" x14ac:dyDescent="0.35">
      <c r="A22" s="24"/>
      <c r="B22" s="25" t="s">
        <v>44</v>
      </c>
      <c r="C22" s="12"/>
      <c r="D22" s="15"/>
      <c r="E22" s="14"/>
      <c r="F22" s="25"/>
    </row>
    <row r="23" spans="1:6" ht="21" customHeight="1" x14ac:dyDescent="0.35">
      <c r="A23" s="24"/>
      <c r="B23" s="25" t="s">
        <v>19</v>
      </c>
      <c r="C23" s="12"/>
      <c r="D23" s="15"/>
      <c r="E23" s="14"/>
      <c r="F23" s="25"/>
    </row>
    <row r="24" spans="1:6" ht="21" customHeight="1" x14ac:dyDescent="0.35">
      <c r="A24" s="24"/>
      <c r="B24" s="25" t="s">
        <v>45</v>
      </c>
      <c r="C24" s="12"/>
      <c r="D24" s="12"/>
      <c r="E24" s="14"/>
      <c r="F24" s="18"/>
    </row>
    <row r="25" spans="1:6" ht="21" customHeight="1" x14ac:dyDescent="0.35">
      <c r="A25" s="24"/>
      <c r="B25" s="25" t="s">
        <v>15</v>
      </c>
      <c r="C25" s="12"/>
      <c r="D25" s="12"/>
      <c r="E25" s="14"/>
      <c r="F25" s="18"/>
    </row>
    <row r="26" spans="1:6" ht="21" customHeight="1" x14ac:dyDescent="0.35">
      <c r="A26" s="24"/>
      <c r="B26" s="25" t="s">
        <v>22</v>
      </c>
      <c r="C26" s="12"/>
      <c r="D26" s="12"/>
      <c r="E26" s="14"/>
      <c r="F26" s="18"/>
    </row>
    <row r="27" spans="1:6" ht="21" customHeight="1" x14ac:dyDescent="0.35">
      <c r="A27" s="26"/>
      <c r="B27" s="29" t="s">
        <v>23</v>
      </c>
      <c r="C27" s="9"/>
      <c r="D27" s="9"/>
      <c r="E27" s="27"/>
      <c r="F27" s="28"/>
    </row>
    <row r="28" spans="1:6" s="22" customFormat="1" x14ac:dyDescent="0.35">
      <c r="A28" s="17">
        <v>4</v>
      </c>
      <c r="B28" s="5" t="s">
        <v>13</v>
      </c>
      <c r="C28" s="60">
        <v>157000</v>
      </c>
      <c r="D28" s="10">
        <v>156000</v>
      </c>
      <c r="E28" s="11">
        <f>C28-D28</f>
        <v>1000</v>
      </c>
      <c r="F28" s="17" t="s">
        <v>11</v>
      </c>
    </row>
    <row r="29" spans="1:6" s="22" customFormat="1" x14ac:dyDescent="0.35">
      <c r="A29" s="24"/>
      <c r="B29" s="4" t="s">
        <v>46</v>
      </c>
      <c r="C29" s="42"/>
      <c r="D29" s="15"/>
      <c r="E29" s="14">
        <f>E28*100/C28</f>
        <v>0.63694267515923564</v>
      </c>
      <c r="F29" s="25"/>
    </row>
    <row r="30" spans="1:6" s="22" customFormat="1" x14ac:dyDescent="0.35">
      <c r="A30" s="24"/>
      <c r="B30" s="4" t="s">
        <v>17</v>
      </c>
      <c r="C30" s="42"/>
      <c r="D30" s="15"/>
      <c r="E30" s="14"/>
      <c r="F30" s="25"/>
    </row>
    <row r="31" spans="1:6" s="22" customFormat="1" x14ac:dyDescent="0.35">
      <c r="A31" s="24"/>
      <c r="B31" s="25" t="s">
        <v>16</v>
      </c>
      <c r="C31" s="42"/>
      <c r="D31" s="15"/>
      <c r="E31" s="14"/>
      <c r="F31" s="25"/>
    </row>
    <row r="32" spans="1:6" s="22" customFormat="1" x14ac:dyDescent="0.35">
      <c r="A32" s="24"/>
      <c r="B32" s="25" t="s">
        <v>47</v>
      </c>
      <c r="C32" s="42"/>
      <c r="D32" s="15"/>
      <c r="E32" s="14"/>
      <c r="F32" s="25"/>
    </row>
    <row r="33" spans="1:6" ht="21" customHeight="1" x14ac:dyDescent="0.35">
      <c r="A33" s="26"/>
      <c r="B33" s="29" t="s">
        <v>48</v>
      </c>
      <c r="C33" s="55"/>
      <c r="D33" s="9"/>
      <c r="E33" s="27"/>
      <c r="F33" s="28"/>
    </row>
    <row r="34" spans="1:6" ht="21" customHeight="1" x14ac:dyDescent="0.35">
      <c r="A34" s="62"/>
      <c r="B34" s="63"/>
      <c r="C34" s="64"/>
      <c r="D34" s="64"/>
      <c r="E34" s="65"/>
      <c r="F34" s="66"/>
    </row>
    <row r="35" spans="1:6" s="22" customFormat="1" x14ac:dyDescent="0.35">
      <c r="A35" s="17">
        <v>5</v>
      </c>
      <c r="B35" s="5" t="s">
        <v>13</v>
      </c>
      <c r="C35" s="19">
        <v>170000</v>
      </c>
      <c r="D35" s="10">
        <v>170000</v>
      </c>
      <c r="E35" s="11">
        <f>C35-D35</f>
        <v>0</v>
      </c>
      <c r="F35" s="17" t="s">
        <v>11</v>
      </c>
    </row>
    <row r="36" spans="1:6" ht="21" customHeight="1" x14ac:dyDescent="0.35">
      <c r="A36" s="24"/>
      <c r="B36" s="4" t="s">
        <v>49</v>
      </c>
      <c r="C36" s="42"/>
      <c r="D36" s="15"/>
      <c r="E36" s="14">
        <f>E35*100/C35</f>
        <v>0</v>
      </c>
      <c r="F36" s="25"/>
    </row>
    <row r="37" spans="1:6" ht="21" customHeight="1" x14ac:dyDescent="0.35">
      <c r="A37" s="24"/>
      <c r="B37" s="4" t="s">
        <v>17</v>
      </c>
      <c r="C37" s="42"/>
      <c r="D37" s="15"/>
      <c r="E37" s="14"/>
      <c r="F37" s="25"/>
    </row>
    <row r="38" spans="1:6" ht="21" customHeight="1" x14ac:dyDescent="0.35">
      <c r="A38" s="24"/>
      <c r="B38" s="25" t="s">
        <v>16</v>
      </c>
      <c r="C38" s="42"/>
      <c r="D38" s="15"/>
      <c r="E38" s="14"/>
      <c r="F38" s="25"/>
    </row>
    <row r="39" spans="1:6" ht="21" customHeight="1" x14ac:dyDescent="0.35">
      <c r="A39" s="24"/>
      <c r="B39" s="25" t="s">
        <v>50</v>
      </c>
      <c r="C39" s="42"/>
      <c r="D39" s="15"/>
      <c r="E39" s="14"/>
      <c r="F39" s="25"/>
    </row>
    <row r="40" spans="1:6" ht="21" customHeight="1" x14ac:dyDescent="0.35">
      <c r="A40" s="24"/>
      <c r="B40" s="51" t="s">
        <v>51</v>
      </c>
      <c r="C40" s="42"/>
      <c r="D40" s="15"/>
      <c r="E40" s="14"/>
      <c r="F40" s="25"/>
    </row>
    <row r="41" spans="1:6" ht="21" customHeight="1" x14ac:dyDescent="0.35">
      <c r="A41" s="24"/>
      <c r="B41" s="51" t="s">
        <v>52</v>
      </c>
      <c r="C41" s="42"/>
      <c r="D41" s="12"/>
      <c r="E41" s="14"/>
      <c r="F41" s="18"/>
    </row>
    <row r="42" spans="1:6" ht="21" customHeight="1" x14ac:dyDescent="0.35">
      <c r="A42" s="24"/>
      <c r="B42" s="25" t="s">
        <v>48</v>
      </c>
      <c r="C42" s="42"/>
      <c r="D42" s="12"/>
      <c r="E42" s="14"/>
      <c r="F42" s="18"/>
    </row>
    <row r="43" spans="1:6" ht="21" customHeight="1" x14ac:dyDescent="0.35">
      <c r="A43" s="26"/>
      <c r="B43" s="29" t="s">
        <v>53</v>
      </c>
      <c r="C43" s="55"/>
      <c r="D43" s="9"/>
      <c r="E43" s="27"/>
      <c r="F43" s="28"/>
    </row>
    <row r="44" spans="1:6" s="22" customFormat="1" x14ac:dyDescent="0.35">
      <c r="A44" s="17">
        <v>6</v>
      </c>
      <c r="B44" s="54" t="s">
        <v>13</v>
      </c>
      <c r="C44" s="44">
        <v>477000</v>
      </c>
      <c r="D44" s="10">
        <v>475000</v>
      </c>
      <c r="E44" s="11">
        <f>C44-D44</f>
        <v>2000</v>
      </c>
      <c r="F44" s="17" t="s">
        <v>11</v>
      </c>
    </row>
    <row r="45" spans="1:6" ht="21" customHeight="1" x14ac:dyDescent="0.35">
      <c r="A45" s="24"/>
      <c r="B45" s="25" t="s">
        <v>54</v>
      </c>
      <c r="C45" s="42"/>
      <c r="D45" s="15"/>
      <c r="E45" s="14">
        <f>E44*100/C44</f>
        <v>0.41928721174004191</v>
      </c>
      <c r="F45" s="25"/>
    </row>
    <row r="46" spans="1:6" ht="21" customHeight="1" x14ac:dyDescent="0.35">
      <c r="A46" s="24"/>
      <c r="B46" s="25" t="s">
        <v>55</v>
      </c>
      <c r="C46" s="45"/>
      <c r="D46" s="15"/>
      <c r="E46" s="14"/>
      <c r="F46" s="25"/>
    </row>
    <row r="47" spans="1:6" ht="21" customHeight="1" x14ac:dyDescent="0.35">
      <c r="A47" s="24"/>
      <c r="B47" s="25" t="s">
        <v>19</v>
      </c>
      <c r="C47" s="12"/>
      <c r="D47" s="15"/>
      <c r="E47" s="14"/>
      <c r="F47" s="25"/>
    </row>
    <row r="48" spans="1:6" ht="21" customHeight="1" x14ac:dyDescent="0.35">
      <c r="A48" s="24"/>
      <c r="B48" s="25" t="s">
        <v>56</v>
      </c>
      <c r="C48" s="12"/>
      <c r="D48" s="15"/>
      <c r="E48" s="14"/>
      <c r="F48" s="25"/>
    </row>
    <row r="49" spans="1:6" ht="21" customHeight="1" x14ac:dyDescent="0.35">
      <c r="A49" s="24"/>
      <c r="B49" s="25" t="s">
        <v>15</v>
      </c>
      <c r="C49" s="12"/>
      <c r="D49" s="15"/>
      <c r="E49" s="14"/>
      <c r="F49" s="25"/>
    </row>
    <row r="50" spans="1:6" ht="21" customHeight="1" x14ac:dyDescent="0.35">
      <c r="A50" s="24"/>
      <c r="B50" s="25" t="s">
        <v>22</v>
      </c>
      <c r="C50" s="12"/>
      <c r="D50" s="15"/>
      <c r="E50" s="14"/>
      <c r="F50" s="25"/>
    </row>
    <row r="51" spans="1:6" ht="21" customHeight="1" x14ac:dyDescent="0.35">
      <c r="A51" s="26"/>
      <c r="B51" s="29" t="s">
        <v>57</v>
      </c>
      <c r="C51" s="9"/>
      <c r="D51" s="9"/>
      <c r="E51" s="27"/>
      <c r="F51" s="28"/>
    </row>
    <row r="52" spans="1:6" s="22" customFormat="1" x14ac:dyDescent="0.35">
      <c r="A52" s="17">
        <v>7</v>
      </c>
      <c r="B52" s="5" t="s">
        <v>13</v>
      </c>
      <c r="C52" s="44">
        <v>141000</v>
      </c>
      <c r="D52" s="10">
        <v>140000</v>
      </c>
      <c r="E52" s="11">
        <f>C52-D52</f>
        <v>1000</v>
      </c>
      <c r="F52" s="17" t="s">
        <v>11</v>
      </c>
    </row>
    <row r="53" spans="1:6" ht="21" customHeight="1" x14ac:dyDescent="0.35">
      <c r="A53" s="24"/>
      <c r="B53" s="4" t="s">
        <v>58</v>
      </c>
      <c r="C53" s="42"/>
      <c r="D53" s="15"/>
      <c r="E53" s="14">
        <f>E52*100/C52</f>
        <v>0.70921985815602839</v>
      </c>
      <c r="F53" s="25"/>
    </row>
    <row r="54" spans="1:6" ht="21" customHeight="1" x14ac:dyDescent="0.35">
      <c r="A54" s="24"/>
      <c r="B54" s="4" t="s">
        <v>17</v>
      </c>
      <c r="C54" s="45"/>
      <c r="D54" s="15"/>
      <c r="E54" s="14"/>
      <c r="F54" s="25"/>
    </row>
    <row r="55" spans="1:6" ht="21" customHeight="1" x14ac:dyDescent="0.35">
      <c r="A55" s="24"/>
      <c r="B55" s="25" t="s">
        <v>16</v>
      </c>
      <c r="C55" s="12"/>
      <c r="D55" s="15"/>
      <c r="E55" s="14"/>
      <c r="F55" s="25"/>
    </row>
    <row r="56" spans="1:6" ht="21" customHeight="1" x14ac:dyDescent="0.35">
      <c r="A56" s="24"/>
      <c r="B56" s="25" t="s">
        <v>59</v>
      </c>
      <c r="C56" s="12"/>
      <c r="D56" s="15"/>
      <c r="E56" s="14"/>
      <c r="F56" s="25"/>
    </row>
    <row r="57" spans="1:6" ht="21" customHeight="1" x14ac:dyDescent="0.35">
      <c r="A57" s="26"/>
      <c r="B57" s="29" t="s">
        <v>48</v>
      </c>
      <c r="C57" s="9"/>
      <c r="D57" s="43"/>
      <c r="E57" s="27"/>
      <c r="F57" s="29"/>
    </row>
    <row r="58" spans="1:6" ht="21" customHeight="1" x14ac:dyDescent="0.35">
      <c r="A58" s="16">
        <v>8</v>
      </c>
      <c r="B58" s="54" t="s">
        <v>13</v>
      </c>
      <c r="C58" s="44">
        <v>145000</v>
      </c>
      <c r="D58" s="10">
        <v>144000</v>
      </c>
      <c r="E58" s="11">
        <f>C58-D58</f>
        <v>1000</v>
      </c>
      <c r="F58" s="17" t="s">
        <v>11</v>
      </c>
    </row>
    <row r="59" spans="1:6" ht="21" customHeight="1" x14ac:dyDescent="0.35">
      <c r="A59" s="24"/>
      <c r="B59" s="25" t="s">
        <v>60</v>
      </c>
      <c r="C59" s="42"/>
      <c r="D59" s="15"/>
      <c r="E59" s="14">
        <f>E58*100/C58</f>
        <v>0.68965517241379315</v>
      </c>
      <c r="F59" s="25"/>
    </row>
    <row r="60" spans="1:6" ht="21" customHeight="1" x14ac:dyDescent="0.35">
      <c r="A60" s="24"/>
      <c r="B60" s="25" t="s">
        <v>55</v>
      </c>
      <c r="C60" s="45"/>
      <c r="D60" s="15"/>
      <c r="E60" s="14"/>
      <c r="F60" s="25"/>
    </row>
    <row r="61" spans="1:6" ht="21" customHeight="1" x14ac:dyDescent="0.35">
      <c r="A61" s="24"/>
      <c r="B61" s="25" t="s">
        <v>19</v>
      </c>
      <c r="C61" s="12"/>
      <c r="D61" s="15"/>
      <c r="E61" s="14"/>
      <c r="F61" s="25"/>
    </row>
    <row r="62" spans="1:6" ht="21" customHeight="1" x14ac:dyDescent="0.35">
      <c r="A62" s="24"/>
      <c r="B62" s="25" t="s">
        <v>61</v>
      </c>
      <c r="C62" s="12"/>
      <c r="D62" s="15"/>
      <c r="E62" s="14"/>
      <c r="F62" s="25"/>
    </row>
    <row r="63" spans="1:6" ht="21" customHeight="1" x14ac:dyDescent="0.35">
      <c r="A63" s="26"/>
      <c r="B63" s="29" t="s">
        <v>48</v>
      </c>
      <c r="C63" s="9"/>
      <c r="D63" s="43"/>
      <c r="E63" s="27"/>
      <c r="F63" s="29"/>
    </row>
    <row r="64" spans="1:6" ht="21" customHeight="1" x14ac:dyDescent="0.35">
      <c r="A64" s="16">
        <v>9</v>
      </c>
      <c r="B64" s="54" t="s">
        <v>13</v>
      </c>
      <c r="C64" s="44">
        <v>442000</v>
      </c>
      <c r="D64" s="10">
        <v>442000</v>
      </c>
      <c r="E64" s="11">
        <f>C64-D64</f>
        <v>0</v>
      </c>
      <c r="F64" s="17" t="s">
        <v>11</v>
      </c>
    </row>
    <row r="65" spans="1:6" ht="21" customHeight="1" x14ac:dyDescent="0.35">
      <c r="A65" s="24"/>
      <c r="B65" s="25" t="s">
        <v>62</v>
      </c>
      <c r="C65" s="42"/>
      <c r="D65" s="15"/>
      <c r="E65" s="14">
        <f>E64*100/C64</f>
        <v>0</v>
      </c>
      <c r="F65" s="25"/>
    </row>
    <row r="66" spans="1:6" ht="21" customHeight="1" x14ac:dyDescent="0.35">
      <c r="A66" s="24"/>
      <c r="B66" s="25" t="s">
        <v>63</v>
      </c>
      <c r="C66" s="45"/>
      <c r="D66" s="15"/>
      <c r="E66" s="14"/>
      <c r="F66" s="25"/>
    </row>
    <row r="67" spans="1:6" ht="21" customHeight="1" x14ac:dyDescent="0.35">
      <c r="A67" s="24"/>
      <c r="B67" s="25" t="s">
        <v>19</v>
      </c>
      <c r="C67" s="12"/>
      <c r="D67" s="15"/>
      <c r="E67" s="14"/>
      <c r="F67" s="25"/>
    </row>
    <row r="68" spans="1:6" ht="21" customHeight="1" x14ac:dyDescent="0.35">
      <c r="A68" s="24"/>
      <c r="B68" s="25" t="s">
        <v>64</v>
      </c>
      <c r="C68" s="12"/>
      <c r="D68" s="15"/>
      <c r="E68" s="14"/>
      <c r="F68" s="25"/>
    </row>
    <row r="69" spans="1:6" ht="21" customHeight="1" x14ac:dyDescent="0.35">
      <c r="A69" s="24"/>
      <c r="B69" s="25" t="s">
        <v>15</v>
      </c>
      <c r="C69" s="12"/>
      <c r="D69" s="15"/>
      <c r="E69" s="14"/>
      <c r="F69" s="25"/>
    </row>
    <row r="70" spans="1:6" ht="21" customHeight="1" x14ac:dyDescent="0.35">
      <c r="A70" s="24"/>
      <c r="B70" s="25" t="s">
        <v>22</v>
      </c>
      <c r="C70" s="41"/>
      <c r="D70" s="15"/>
      <c r="E70" s="14"/>
      <c r="F70" s="25"/>
    </row>
    <row r="71" spans="1:6" ht="21" customHeight="1" x14ac:dyDescent="0.35">
      <c r="A71" s="26"/>
      <c r="B71" s="29" t="s">
        <v>65</v>
      </c>
      <c r="C71" s="9"/>
      <c r="D71" s="43"/>
      <c r="E71" s="27"/>
      <c r="F71" s="29"/>
    </row>
    <row r="72" spans="1:6" ht="21" customHeight="1" x14ac:dyDescent="0.35">
      <c r="A72" s="17">
        <v>10</v>
      </c>
      <c r="B72" s="54" t="s">
        <v>13</v>
      </c>
      <c r="C72" s="44">
        <v>109000</v>
      </c>
      <c r="D72" s="10">
        <v>109000</v>
      </c>
      <c r="E72" s="11">
        <f>C72-D72</f>
        <v>0</v>
      </c>
      <c r="F72" s="17" t="s">
        <v>11</v>
      </c>
    </row>
    <row r="73" spans="1:6" ht="21" customHeight="1" x14ac:dyDescent="0.35">
      <c r="A73" s="24"/>
      <c r="B73" s="25" t="s">
        <v>66</v>
      </c>
      <c r="C73" s="42"/>
      <c r="D73" s="15"/>
      <c r="E73" s="14">
        <f>E72*100/C72</f>
        <v>0</v>
      </c>
      <c r="F73" s="25"/>
    </row>
    <row r="74" spans="1:6" ht="21" customHeight="1" x14ac:dyDescent="0.35">
      <c r="A74" s="24"/>
      <c r="B74" s="25" t="s">
        <v>67</v>
      </c>
      <c r="C74" s="45"/>
      <c r="D74" s="15"/>
      <c r="E74" s="14"/>
      <c r="F74" s="25"/>
    </row>
    <row r="75" spans="1:6" ht="21" customHeight="1" x14ac:dyDescent="0.35">
      <c r="A75" s="24"/>
      <c r="B75" s="25" t="s">
        <v>19</v>
      </c>
      <c r="C75" s="12"/>
      <c r="D75" s="15"/>
      <c r="E75" s="14"/>
      <c r="F75" s="25"/>
    </row>
    <row r="76" spans="1:6" ht="21" customHeight="1" x14ac:dyDescent="0.35">
      <c r="A76" s="26"/>
      <c r="B76" s="29" t="s">
        <v>68</v>
      </c>
      <c r="C76" s="9"/>
      <c r="D76" s="43"/>
      <c r="E76" s="27"/>
      <c r="F76" s="29"/>
    </row>
    <row r="77" spans="1:6" ht="21" customHeight="1" x14ac:dyDescent="0.35">
      <c r="A77" s="17">
        <v>11</v>
      </c>
      <c r="B77" s="54" t="s">
        <v>69</v>
      </c>
      <c r="C77" s="44">
        <v>358000</v>
      </c>
      <c r="D77" s="10">
        <v>357000</v>
      </c>
      <c r="E77" s="11">
        <f>C77-D77</f>
        <v>1000</v>
      </c>
      <c r="F77" s="17" t="s">
        <v>11</v>
      </c>
    </row>
    <row r="78" spans="1:6" ht="21" customHeight="1" x14ac:dyDescent="0.35">
      <c r="A78" s="24"/>
      <c r="B78" s="25" t="s">
        <v>70</v>
      </c>
      <c r="C78" s="42"/>
      <c r="D78" s="15"/>
      <c r="E78" s="14">
        <f>E77*100/C77</f>
        <v>0.27932960893854747</v>
      </c>
      <c r="F78" s="25"/>
    </row>
    <row r="79" spans="1:6" ht="21" customHeight="1" x14ac:dyDescent="0.35">
      <c r="A79" s="24"/>
      <c r="B79" s="25" t="s">
        <v>21</v>
      </c>
      <c r="C79" s="45"/>
      <c r="D79" s="15"/>
      <c r="E79" s="14"/>
      <c r="F79" s="25"/>
    </row>
    <row r="80" spans="1:6" ht="21" customHeight="1" x14ac:dyDescent="0.35">
      <c r="A80" s="24"/>
      <c r="B80" s="25" t="s">
        <v>24</v>
      </c>
      <c r="C80" s="12"/>
      <c r="D80" s="15"/>
      <c r="E80" s="14"/>
      <c r="F80" s="25"/>
    </row>
    <row r="81" spans="1:6" ht="21" customHeight="1" x14ac:dyDescent="0.35">
      <c r="A81" s="26"/>
      <c r="B81" s="29" t="s">
        <v>71</v>
      </c>
      <c r="C81" s="9"/>
      <c r="D81" s="43"/>
      <c r="E81" s="27"/>
      <c r="F81" s="29"/>
    </row>
    <row r="82" spans="1:6" ht="21" customHeight="1" x14ac:dyDescent="0.35">
      <c r="A82" s="17">
        <v>12</v>
      </c>
      <c r="B82" s="54" t="s">
        <v>69</v>
      </c>
      <c r="C82" s="44">
        <v>85000</v>
      </c>
      <c r="D82" s="10">
        <v>85000</v>
      </c>
      <c r="E82" s="11">
        <f>C82-D82</f>
        <v>0</v>
      </c>
      <c r="F82" s="17" t="s">
        <v>11</v>
      </c>
    </row>
    <row r="83" spans="1:6" ht="21" customHeight="1" x14ac:dyDescent="0.35">
      <c r="A83" s="17"/>
      <c r="B83" s="25" t="s">
        <v>72</v>
      </c>
      <c r="C83" s="42"/>
      <c r="D83" s="10"/>
      <c r="E83" s="14">
        <f>E82*100/C82</f>
        <v>0</v>
      </c>
      <c r="F83" s="25"/>
    </row>
    <row r="84" spans="1:6" ht="21" customHeight="1" x14ac:dyDescent="0.35">
      <c r="A84" s="17"/>
      <c r="B84" s="25" t="s">
        <v>18</v>
      </c>
      <c r="C84" s="45"/>
      <c r="D84" s="10"/>
      <c r="E84" s="67"/>
      <c r="F84" s="54"/>
    </row>
    <row r="85" spans="1:6" ht="21" customHeight="1" x14ac:dyDescent="0.35">
      <c r="A85" s="17"/>
      <c r="B85" s="25" t="s">
        <v>24</v>
      </c>
      <c r="C85" s="12"/>
      <c r="D85" s="10"/>
      <c r="E85" s="67"/>
      <c r="F85" s="54"/>
    </row>
    <row r="86" spans="1:6" ht="21" customHeight="1" x14ac:dyDescent="0.35">
      <c r="A86" s="17"/>
      <c r="B86" s="25" t="s">
        <v>73</v>
      </c>
      <c r="C86" s="45"/>
      <c r="D86" s="10"/>
      <c r="E86" s="67"/>
      <c r="F86" s="54"/>
    </row>
    <row r="87" spans="1:6" ht="21" customHeight="1" x14ac:dyDescent="0.35">
      <c r="A87" s="24"/>
      <c r="B87" s="25" t="s">
        <v>25</v>
      </c>
      <c r="C87" s="42"/>
      <c r="D87" s="15"/>
      <c r="E87" s="14"/>
      <c r="F87" s="25"/>
    </row>
    <row r="88" spans="1:6" ht="21" customHeight="1" x14ac:dyDescent="0.35">
      <c r="A88" s="69"/>
      <c r="B88" s="29" t="s">
        <v>74</v>
      </c>
      <c r="C88" s="68"/>
      <c r="D88" s="70"/>
      <c r="E88" s="71"/>
      <c r="F88" s="72"/>
    </row>
    <row r="89" spans="1:6" ht="21" customHeight="1" x14ac:dyDescent="0.35">
      <c r="A89" s="62"/>
      <c r="B89" s="63"/>
      <c r="C89" s="73"/>
      <c r="D89" s="74"/>
      <c r="E89" s="65"/>
      <c r="F89" s="63"/>
    </row>
    <row r="90" spans="1:6" ht="21" customHeight="1" x14ac:dyDescent="0.35">
      <c r="A90" s="75"/>
      <c r="B90" s="76"/>
      <c r="C90" s="77"/>
      <c r="D90" s="78"/>
      <c r="E90" s="79"/>
      <c r="F90" s="76"/>
    </row>
    <row r="91" spans="1:6" ht="21" customHeight="1" x14ac:dyDescent="0.35">
      <c r="A91" s="75"/>
      <c r="B91" s="76"/>
      <c r="C91" s="77"/>
      <c r="D91" s="78"/>
      <c r="E91" s="79"/>
      <c r="F91" s="76"/>
    </row>
    <row r="92" spans="1:6" ht="21" customHeight="1" x14ac:dyDescent="0.35">
      <c r="A92" s="75"/>
      <c r="B92" s="76"/>
      <c r="C92" s="77"/>
      <c r="D92" s="78"/>
      <c r="E92" s="79"/>
      <c r="F92" s="76"/>
    </row>
    <row r="93" spans="1:6" ht="21" customHeight="1" x14ac:dyDescent="0.35">
      <c r="A93" s="17">
        <v>13</v>
      </c>
      <c r="B93" s="54" t="s">
        <v>75</v>
      </c>
      <c r="C93" s="44">
        <v>750000</v>
      </c>
      <c r="D93" s="10">
        <v>575000</v>
      </c>
      <c r="E93" s="11">
        <f>C93-D93</f>
        <v>175000</v>
      </c>
      <c r="F93" s="17" t="s">
        <v>11</v>
      </c>
    </row>
    <row r="94" spans="1:6" ht="21" customHeight="1" x14ac:dyDescent="0.35">
      <c r="A94" s="24"/>
      <c r="B94" s="25" t="s">
        <v>76</v>
      </c>
      <c r="C94" s="42"/>
      <c r="D94" s="15"/>
      <c r="E94" s="14">
        <f>E93*100/C93</f>
        <v>23.333333333333332</v>
      </c>
      <c r="F94" s="25"/>
    </row>
    <row r="95" spans="1:6" x14ac:dyDescent="0.35">
      <c r="A95" s="38"/>
      <c r="B95" s="39" t="s">
        <v>8</v>
      </c>
      <c r="C95" s="33">
        <f>C7+C13+C20+C28+C35+C44+C52+C58+C64+C72+C77+C82+C93</f>
        <v>3213000</v>
      </c>
      <c r="D95" s="33">
        <f t="shared" ref="D95:E95" si="0">D7+D13+D20+D28+D35+D44+D52+D58+D64+D72+D77+D82+D93</f>
        <v>3031000</v>
      </c>
      <c r="E95" s="33">
        <f t="shared" si="0"/>
        <v>182000</v>
      </c>
      <c r="F95" s="34"/>
    </row>
    <row r="96" spans="1:6" ht="21.75" thickBot="1" x14ac:dyDescent="0.4">
      <c r="A96" s="35"/>
      <c r="B96" s="35"/>
      <c r="C96" s="36"/>
      <c r="D96" s="36"/>
      <c r="E96" s="36">
        <f>E95*100/C95</f>
        <v>5.6644880174291936</v>
      </c>
      <c r="F96" s="37"/>
    </row>
    <row r="97" spans="1:6" ht="21.75" thickTop="1" x14ac:dyDescent="0.35">
      <c r="A97" s="52"/>
      <c r="B97" s="53" t="s">
        <v>9</v>
      </c>
      <c r="C97" s="46">
        <f>C95</f>
        <v>3213000</v>
      </c>
      <c r="D97" s="46">
        <f>D95</f>
        <v>3031000</v>
      </c>
      <c r="E97" s="46">
        <f>E95</f>
        <v>182000</v>
      </c>
      <c r="F97" s="47"/>
    </row>
    <row r="98" spans="1:6" ht="21.75" thickBot="1" x14ac:dyDescent="0.4">
      <c r="A98" s="48"/>
      <c r="B98" s="49"/>
      <c r="C98" s="49"/>
      <c r="D98" s="49"/>
      <c r="E98" s="50">
        <f>E97*100/C97</f>
        <v>5.6644880174291936</v>
      </c>
      <c r="F98" s="49"/>
    </row>
    <row r="99" spans="1:6" ht="21.75" thickTop="1" x14ac:dyDescent="0.35">
      <c r="A99" s="7"/>
    </row>
    <row r="100" spans="1:6" x14ac:dyDescent="0.35">
      <c r="A100" s="7"/>
    </row>
    <row r="101" spans="1:6" x14ac:dyDescent="0.35">
      <c r="A101" s="7"/>
    </row>
    <row r="102" spans="1:6" x14ac:dyDescent="0.35">
      <c r="A102" s="7"/>
    </row>
    <row r="103" spans="1:6" x14ac:dyDescent="0.35">
      <c r="A103" s="7"/>
    </row>
    <row r="104" spans="1:6" x14ac:dyDescent="0.35">
      <c r="A104" s="7"/>
    </row>
    <row r="105" spans="1:6" x14ac:dyDescent="0.35">
      <c r="A105" s="7"/>
    </row>
    <row r="106" spans="1:6" x14ac:dyDescent="0.35">
      <c r="A106" s="7"/>
    </row>
    <row r="107" spans="1:6" x14ac:dyDescent="0.35">
      <c r="A107" s="7"/>
    </row>
    <row r="108" spans="1:6" x14ac:dyDescent="0.35">
      <c r="A108" s="7"/>
    </row>
    <row r="109" spans="1:6" x14ac:dyDescent="0.35">
      <c r="A109" s="7"/>
    </row>
    <row r="110" spans="1:6" x14ac:dyDescent="0.35">
      <c r="A110" s="7"/>
    </row>
    <row r="111" spans="1:6" x14ac:dyDescent="0.35">
      <c r="A111" s="7"/>
    </row>
    <row r="112" spans="1:6" x14ac:dyDescent="0.35">
      <c r="A112" s="7"/>
    </row>
  </sheetData>
  <mergeCells count="3">
    <mergeCell ref="A1:F1"/>
    <mergeCell ref="A2:F2"/>
    <mergeCell ref="A3:F3"/>
  </mergeCells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topLeftCell="A27" zoomScale="110" zoomScaleNormal="100" zoomScaleSheetLayoutView="110" workbookViewId="0">
      <selection activeCell="A36" sqref="A36:F36"/>
    </sheetView>
  </sheetViews>
  <sheetFormatPr defaultRowHeight="21" x14ac:dyDescent="0.35"/>
  <cols>
    <col min="1" max="1" width="6" style="6" customWidth="1"/>
    <col min="2" max="2" width="28.625" style="6" customWidth="1"/>
    <col min="3" max="3" width="15.125" style="6" customWidth="1"/>
    <col min="4" max="4" width="14" style="6" customWidth="1"/>
    <col min="5" max="5" width="13.5" style="6" customWidth="1"/>
    <col min="6" max="6" width="11" style="6" customWidth="1"/>
    <col min="7" max="7" width="3.875" style="1" customWidth="1"/>
    <col min="8" max="16384" width="9" style="1"/>
  </cols>
  <sheetData>
    <row r="1" spans="1:6" x14ac:dyDescent="0.35">
      <c r="A1" s="82" t="s">
        <v>31</v>
      </c>
      <c r="B1" s="82"/>
      <c r="C1" s="82"/>
      <c r="D1" s="82"/>
      <c r="E1" s="82"/>
      <c r="F1" s="82"/>
    </row>
    <row r="2" spans="1:6" x14ac:dyDescent="0.35">
      <c r="A2" s="82" t="s">
        <v>26</v>
      </c>
      <c r="B2" s="82"/>
      <c r="C2" s="82"/>
      <c r="D2" s="82"/>
      <c r="E2" s="82"/>
      <c r="F2" s="82"/>
    </row>
    <row r="3" spans="1:6" x14ac:dyDescent="0.35">
      <c r="A3" s="82" t="s">
        <v>32</v>
      </c>
      <c r="B3" s="82"/>
      <c r="C3" s="82"/>
      <c r="D3" s="82"/>
      <c r="E3" s="82"/>
      <c r="F3" s="82"/>
    </row>
    <row r="4" spans="1:6" x14ac:dyDescent="0.35">
      <c r="A4" s="2" t="s">
        <v>0</v>
      </c>
      <c r="B4" s="2" t="s">
        <v>1</v>
      </c>
      <c r="C4" s="2" t="s">
        <v>2</v>
      </c>
      <c r="D4" s="2" t="s">
        <v>4</v>
      </c>
      <c r="E4" s="2" t="s">
        <v>5</v>
      </c>
      <c r="F4" s="2" t="s">
        <v>6</v>
      </c>
    </row>
    <row r="5" spans="1:6" x14ac:dyDescent="0.35">
      <c r="A5" s="3"/>
      <c r="B5" s="3"/>
      <c r="C5" s="3" t="s">
        <v>3</v>
      </c>
      <c r="D5" s="3" t="s">
        <v>3</v>
      </c>
      <c r="E5" s="3" t="s">
        <v>2</v>
      </c>
      <c r="F5" s="3" t="s">
        <v>7</v>
      </c>
    </row>
    <row r="6" spans="1:6" s="22" customFormat="1" x14ac:dyDescent="0.35">
      <c r="A6" s="59" t="s">
        <v>29</v>
      </c>
      <c r="B6" s="21"/>
      <c r="C6" s="21"/>
      <c r="D6" s="21"/>
      <c r="E6" s="21"/>
      <c r="F6" s="23"/>
    </row>
    <row r="7" spans="1:6" s="22" customFormat="1" x14ac:dyDescent="0.35">
      <c r="A7" s="30">
        <v>1</v>
      </c>
      <c r="B7" s="57" t="s">
        <v>77</v>
      </c>
      <c r="C7" s="8">
        <v>2500000</v>
      </c>
      <c r="D7" s="10">
        <v>2492000</v>
      </c>
      <c r="E7" s="11">
        <f>C7-D7</f>
        <v>8000</v>
      </c>
      <c r="F7" s="16" t="s">
        <v>27</v>
      </c>
    </row>
    <row r="8" spans="1:6" s="22" customFormat="1" x14ac:dyDescent="0.35">
      <c r="A8" s="32"/>
      <c r="B8" s="57" t="s">
        <v>78</v>
      </c>
      <c r="C8" s="15"/>
      <c r="D8" s="15"/>
      <c r="E8" s="14">
        <f>E7*100/C7</f>
        <v>0.32</v>
      </c>
      <c r="F8" s="24" t="s">
        <v>28</v>
      </c>
    </row>
    <row r="9" spans="1:6" s="22" customFormat="1" x14ac:dyDescent="0.35">
      <c r="A9" s="32"/>
      <c r="B9" s="57" t="s">
        <v>30</v>
      </c>
      <c r="C9" s="15"/>
      <c r="D9" s="15"/>
      <c r="E9" s="13"/>
      <c r="F9" s="24"/>
    </row>
    <row r="10" spans="1:6" s="22" customFormat="1" x14ac:dyDescent="0.35">
      <c r="A10" s="32"/>
      <c r="B10" s="57" t="s">
        <v>79</v>
      </c>
      <c r="C10" s="15"/>
      <c r="D10" s="15"/>
      <c r="E10" s="13"/>
      <c r="F10" s="24"/>
    </row>
    <row r="11" spans="1:6" s="22" customFormat="1" x14ac:dyDescent="0.35">
      <c r="A11" s="32"/>
      <c r="B11" s="57" t="s">
        <v>80</v>
      </c>
      <c r="C11" s="15"/>
      <c r="D11" s="15"/>
      <c r="E11" s="13"/>
      <c r="F11" s="24"/>
    </row>
    <row r="12" spans="1:6" s="22" customFormat="1" x14ac:dyDescent="0.35">
      <c r="A12" s="32"/>
      <c r="B12" s="57" t="s">
        <v>81</v>
      </c>
      <c r="C12" s="15"/>
      <c r="D12" s="15"/>
      <c r="E12" s="13"/>
      <c r="F12" s="24"/>
    </row>
    <row r="13" spans="1:6" s="22" customFormat="1" x14ac:dyDescent="0.35">
      <c r="A13" s="31"/>
      <c r="B13" s="58"/>
      <c r="C13" s="9"/>
      <c r="D13" s="43"/>
      <c r="E13" s="27"/>
      <c r="F13" s="26"/>
    </row>
    <row r="14" spans="1:6" x14ac:dyDescent="0.35">
      <c r="A14" s="38"/>
      <c r="B14" s="39" t="s">
        <v>8</v>
      </c>
      <c r="C14" s="33">
        <f>C7</f>
        <v>2500000</v>
      </c>
      <c r="D14" s="33">
        <f t="shared" ref="D14:E14" si="0">D7</f>
        <v>2492000</v>
      </c>
      <c r="E14" s="33">
        <f t="shared" si="0"/>
        <v>8000</v>
      </c>
      <c r="F14" s="34"/>
    </row>
    <row r="15" spans="1:6" ht="21.75" thickBot="1" x14ac:dyDescent="0.4">
      <c r="A15" s="35"/>
      <c r="B15" s="35"/>
      <c r="C15" s="36"/>
      <c r="D15" s="36"/>
      <c r="E15" s="36">
        <f>E14*100/C14</f>
        <v>0.32</v>
      </c>
      <c r="F15" s="37"/>
    </row>
    <row r="16" spans="1:6" ht="21.75" thickTop="1" x14ac:dyDescent="0.35">
      <c r="A16" s="52"/>
      <c r="B16" s="53" t="s">
        <v>9</v>
      </c>
      <c r="C16" s="46">
        <f>C14</f>
        <v>2500000</v>
      </c>
      <c r="D16" s="46">
        <f t="shared" ref="D16:E16" si="1">D14</f>
        <v>2492000</v>
      </c>
      <c r="E16" s="46">
        <f t="shared" si="1"/>
        <v>8000</v>
      </c>
      <c r="F16" s="47"/>
    </row>
    <row r="17" spans="1:6" ht="21.75" thickBot="1" x14ac:dyDescent="0.4">
      <c r="A17" s="48"/>
      <c r="B17" s="49"/>
      <c r="C17" s="49"/>
      <c r="D17" s="49"/>
      <c r="E17" s="50">
        <f>E16*100/C16</f>
        <v>0.32</v>
      </c>
      <c r="F17" s="49"/>
    </row>
    <row r="18" spans="1:6" ht="21.75" thickTop="1" x14ac:dyDescent="0.35">
      <c r="A18" s="7"/>
    </row>
    <row r="19" spans="1:6" x14ac:dyDescent="0.35">
      <c r="A19" s="7"/>
    </row>
    <row r="20" spans="1:6" x14ac:dyDescent="0.35">
      <c r="A20" s="7"/>
    </row>
    <row r="21" spans="1:6" x14ac:dyDescent="0.35">
      <c r="A21" s="7"/>
    </row>
    <row r="22" spans="1:6" x14ac:dyDescent="0.35">
      <c r="A22" s="7"/>
    </row>
    <row r="23" spans="1:6" x14ac:dyDescent="0.35">
      <c r="A23" s="7"/>
    </row>
    <row r="24" spans="1:6" x14ac:dyDescent="0.35">
      <c r="A24" s="7"/>
    </row>
    <row r="25" spans="1:6" x14ac:dyDescent="0.35">
      <c r="A25" s="7"/>
    </row>
    <row r="26" spans="1:6" x14ac:dyDescent="0.35">
      <c r="A26" s="7"/>
    </row>
    <row r="27" spans="1:6" x14ac:dyDescent="0.35">
      <c r="A27" s="7"/>
    </row>
    <row r="28" spans="1:6" x14ac:dyDescent="0.35">
      <c r="A28" s="7"/>
    </row>
    <row r="29" spans="1:6" x14ac:dyDescent="0.35">
      <c r="A29" s="7"/>
    </row>
    <row r="30" spans="1:6" x14ac:dyDescent="0.35">
      <c r="A30" s="7"/>
    </row>
    <row r="31" spans="1:6" x14ac:dyDescent="0.35">
      <c r="A31" s="7"/>
    </row>
    <row r="32" spans="1:6" x14ac:dyDescent="0.35">
      <c r="A32" s="7"/>
    </row>
    <row r="33" spans="1:6" x14ac:dyDescent="0.35">
      <c r="A33" s="7"/>
    </row>
    <row r="34" spans="1:6" s="6" customFormat="1" x14ac:dyDescent="0.35">
      <c r="A34" s="7"/>
    </row>
    <row r="35" spans="1:6" x14ac:dyDescent="0.35">
      <c r="A35" s="82" t="s">
        <v>87</v>
      </c>
      <c r="B35" s="82"/>
      <c r="C35" s="82"/>
      <c r="D35" s="82"/>
      <c r="E35" s="82"/>
      <c r="F35" s="82"/>
    </row>
    <row r="36" spans="1:6" x14ac:dyDescent="0.35">
      <c r="A36" s="82" t="s">
        <v>26</v>
      </c>
      <c r="B36" s="82"/>
      <c r="C36" s="82"/>
      <c r="D36" s="82"/>
      <c r="E36" s="82"/>
      <c r="F36" s="82"/>
    </row>
    <row r="37" spans="1:6" x14ac:dyDescent="0.35">
      <c r="A37" s="82" t="s">
        <v>32</v>
      </c>
      <c r="B37" s="82"/>
      <c r="C37" s="82"/>
      <c r="D37" s="82"/>
      <c r="E37" s="82"/>
      <c r="F37" s="82"/>
    </row>
    <row r="38" spans="1:6" x14ac:dyDescent="0.35">
      <c r="A38" s="2" t="s">
        <v>0</v>
      </c>
      <c r="B38" s="2" t="s">
        <v>1</v>
      </c>
      <c r="C38" s="2" t="s">
        <v>2</v>
      </c>
      <c r="D38" s="2" t="s">
        <v>4</v>
      </c>
      <c r="E38" s="2" t="s">
        <v>5</v>
      </c>
      <c r="F38" s="2" t="s">
        <v>6</v>
      </c>
    </row>
    <row r="39" spans="1:6" x14ac:dyDescent="0.35">
      <c r="A39" s="3"/>
      <c r="B39" s="3"/>
      <c r="C39" s="3" t="s">
        <v>3</v>
      </c>
      <c r="D39" s="3" t="s">
        <v>3</v>
      </c>
      <c r="E39" s="3" t="s">
        <v>2</v>
      </c>
      <c r="F39" s="3" t="s">
        <v>7</v>
      </c>
    </row>
    <row r="40" spans="1:6" s="22" customFormat="1" x14ac:dyDescent="0.35">
      <c r="A40" s="59" t="s">
        <v>29</v>
      </c>
      <c r="B40" s="21"/>
      <c r="C40" s="21"/>
      <c r="D40" s="21"/>
      <c r="E40" s="21"/>
      <c r="F40" s="23"/>
    </row>
    <row r="41" spans="1:6" s="22" customFormat="1" x14ac:dyDescent="0.35">
      <c r="A41" s="30">
        <v>1</v>
      </c>
      <c r="B41" s="57" t="s">
        <v>82</v>
      </c>
      <c r="C41" s="8">
        <v>300000</v>
      </c>
      <c r="D41" s="10">
        <v>267000</v>
      </c>
      <c r="E41" s="11">
        <f>C41-D41</f>
        <v>33000</v>
      </c>
      <c r="F41" s="80" t="s">
        <v>85</v>
      </c>
    </row>
    <row r="42" spans="1:6" s="22" customFormat="1" x14ac:dyDescent="0.35">
      <c r="A42" s="32"/>
      <c r="B42" s="57" t="s">
        <v>83</v>
      </c>
      <c r="C42" s="15"/>
      <c r="D42" s="15"/>
      <c r="E42" s="14">
        <f>E41*100/C41</f>
        <v>11</v>
      </c>
      <c r="F42" s="81" t="s">
        <v>86</v>
      </c>
    </row>
    <row r="43" spans="1:6" s="22" customFormat="1" x14ac:dyDescent="0.35">
      <c r="A43" s="32"/>
      <c r="B43" s="57" t="s">
        <v>84</v>
      </c>
      <c r="C43" s="15"/>
      <c r="D43" s="15"/>
      <c r="E43" s="13"/>
      <c r="F43" s="24"/>
    </row>
    <row r="44" spans="1:6" s="22" customFormat="1" x14ac:dyDescent="0.35">
      <c r="A44" s="32"/>
      <c r="B44" s="57"/>
      <c r="C44" s="15"/>
      <c r="D44" s="15"/>
      <c r="E44" s="13"/>
      <c r="F44" s="24"/>
    </row>
    <row r="45" spans="1:6" x14ac:dyDescent="0.35">
      <c r="A45" s="38"/>
      <c r="B45" s="39" t="s">
        <v>8</v>
      </c>
      <c r="C45" s="33">
        <f>C41</f>
        <v>300000</v>
      </c>
      <c r="D45" s="33">
        <f>D41</f>
        <v>267000</v>
      </c>
      <c r="E45" s="33">
        <f>E41</f>
        <v>33000</v>
      </c>
      <c r="F45" s="34"/>
    </row>
    <row r="46" spans="1:6" ht="21.75" thickBot="1" x14ac:dyDescent="0.4">
      <c r="A46" s="35"/>
      <c r="B46" s="35"/>
      <c r="C46" s="36"/>
      <c r="D46" s="36"/>
      <c r="E46" s="36">
        <f>E45*100/C45</f>
        <v>11</v>
      </c>
      <c r="F46" s="37"/>
    </row>
    <row r="47" spans="1:6" ht="21.75" thickTop="1" x14ac:dyDescent="0.35">
      <c r="A47" s="52"/>
      <c r="B47" s="53" t="s">
        <v>9</v>
      </c>
      <c r="C47" s="46">
        <f>C45</f>
        <v>300000</v>
      </c>
      <c r="D47" s="46">
        <f t="shared" ref="D47:E47" si="2">D45</f>
        <v>267000</v>
      </c>
      <c r="E47" s="46">
        <f t="shared" si="2"/>
        <v>33000</v>
      </c>
      <c r="F47" s="47"/>
    </row>
    <row r="48" spans="1:6" ht="21.75" thickBot="1" x14ac:dyDescent="0.4">
      <c r="A48" s="48"/>
      <c r="B48" s="49"/>
      <c r="C48" s="49"/>
      <c r="D48" s="49"/>
      <c r="E48" s="50">
        <f>E47*100/C47</f>
        <v>11</v>
      </c>
      <c r="F48" s="49"/>
    </row>
    <row r="49" ht="21.75" thickTop="1" x14ac:dyDescent="0.35"/>
  </sheetData>
  <mergeCells count="6">
    <mergeCell ref="A37:F37"/>
    <mergeCell ref="A1:F1"/>
    <mergeCell ref="A2:F2"/>
    <mergeCell ref="A3:F3"/>
    <mergeCell ref="A35:F35"/>
    <mergeCell ref="A36:F36"/>
  </mergeCells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64</vt:lpstr>
      <vt:lpstr>ครุภัณฑ์</vt:lpstr>
      <vt:lpstr>'64'!Print_Titles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ddd</cp:lastModifiedBy>
  <cp:lastPrinted>2022-11-25T03:30:44Z</cp:lastPrinted>
  <dcterms:created xsi:type="dcterms:W3CDTF">2011-10-11T03:20:48Z</dcterms:created>
  <dcterms:modified xsi:type="dcterms:W3CDTF">2022-11-28T06:29:16Z</dcterms:modified>
</cp:coreProperties>
</file>